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4" sheetId="1" r:id="rId1"/>
  </sheets>
  <calcPr calcId="144525"/>
</workbook>
</file>

<file path=xl/comments1.xml><?xml version="1.0" encoding="utf-8"?>
<comments xmlns="http://schemas.openxmlformats.org/spreadsheetml/2006/main">
  <authors>
    <author>2210pc02</author>
  </authors>
  <commentList>
    <comment ref="C19" authorId="0">
      <text>
        <r>
          <rPr>
            <b/>
            <sz val="9"/>
            <rFont val="宋体"/>
            <charset val="134"/>
          </rPr>
          <t>2210pc02:</t>
        </r>
        <r>
          <rPr>
            <sz val="9"/>
            <rFont val="宋体"/>
            <charset val="134"/>
          </rPr>
          <t xml:space="preserve">
实际未在台账上报5月份租赁补贴数据，按0通报</t>
        </r>
      </text>
    </comment>
  </commentList>
</comments>
</file>

<file path=xl/sharedStrings.xml><?xml version="1.0" encoding="utf-8"?>
<sst xmlns="http://schemas.openxmlformats.org/spreadsheetml/2006/main" count="54" uniqueCount="43">
  <si>
    <t>附件4</t>
  </si>
  <si>
    <t>2019年全区棚户区改造基本建成和发放城镇住房保障家庭
租赁补贴完成情况表</t>
  </si>
  <si>
    <t>（截至2019年6月25日）</t>
  </si>
  <si>
    <t>城市</t>
  </si>
  <si>
    <t>城镇住房保障家庭租赁补贴</t>
  </si>
  <si>
    <t>本年基本建成情况</t>
  </si>
  <si>
    <t>保障性安居工程本年完成投资（亿元）</t>
  </si>
  <si>
    <t>棚户区改造</t>
  </si>
  <si>
    <t>公共租赁住房</t>
  </si>
  <si>
    <t>国家任务目标责任套数</t>
  </si>
  <si>
    <t>本年度租赁补贴实际发放户数</t>
  </si>
  <si>
    <t>目标责任套数</t>
  </si>
  <si>
    <t>本年基本建成套数（套）</t>
  </si>
  <si>
    <t>基本建成率（%）</t>
  </si>
  <si>
    <t>公式栏</t>
  </si>
  <si>
    <t>1</t>
  </si>
  <si>
    <t>2</t>
  </si>
  <si>
    <t>3</t>
  </si>
  <si>
    <t>4</t>
  </si>
  <si>
    <t>5=4/3*100%</t>
  </si>
  <si>
    <t>6</t>
  </si>
  <si>
    <t>7</t>
  </si>
  <si>
    <t>8=7/6*100%</t>
  </si>
  <si>
    <t>9</t>
  </si>
  <si>
    <t>国家任务数</t>
  </si>
  <si>
    <t>-</t>
  </si>
  <si>
    <t>自治区任务数</t>
  </si>
  <si>
    <t>南宁市</t>
  </si>
  <si>
    <t>柳州市</t>
  </si>
  <si>
    <t>桂林市</t>
  </si>
  <si>
    <t>梧州市</t>
  </si>
  <si>
    <t>北海市</t>
  </si>
  <si>
    <t>防城港市</t>
  </si>
  <si>
    <t>钦州市</t>
  </si>
  <si>
    <t>贵港市</t>
  </si>
  <si>
    <t>玉林市</t>
  </si>
  <si>
    <t>百色市</t>
  </si>
  <si>
    <t>贺州市</t>
  </si>
  <si>
    <t>河池市</t>
  </si>
  <si>
    <t>来宾市</t>
  </si>
  <si>
    <t>崇左市</t>
  </si>
  <si>
    <t>区直</t>
  </si>
  <si>
    <t>宁铁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</si>
</sst>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177" formatCode="0.0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24"/>
      <name val="黑体"/>
      <family val="3"/>
      <charset val="134"/>
    </font>
    <font>
      <b/>
      <sz val="30"/>
      <name val="黑体"/>
      <family val="3"/>
      <charset val="134"/>
    </font>
    <font>
      <b/>
      <sz val="22"/>
      <name val="黑体"/>
      <family val="3"/>
      <charset val="134"/>
    </font>
    <font>
      <b/>
      <sz val="16"/>
      <name val="宋体"/>
      <charset val="134"/>
      <scheme val="minor"/>
    </font>
    <font>
      <sz val="16"/>
      <name val="宋体"/>
      <charset val="134"/>
      <scheme val="minor"/>
    </font>
    <font>
      <sz val="14"/>
      <name val="宋体"/>
      <charset val="134"/>
      <scheme val="minor"/>
    </font>
    <font>
      <sz val="14"/>
      <name val="Times New Roman"/>
      <family val="1"/>
      <charset val="0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7" fillId="9" borderId="8" applyNumberFormat="0" applyAlignment="0" applyProtection="0">
      <alignment vertical="center"/>
    </xf>
    <xf numFmtId="0" fontId="18" fillId="9" borderId="3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/>
    <xf numFmtId="0" fontId="7" fillId="0" borderId="1" xfId="0" applyFont="1" applyFill="1" applyBorder="1" applyAlignment="1">
      <alignment vertical="center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10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6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10" fontId="9" fillId="0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abSelected="1" zoomScale="70" zoomScaleNormal="70" workbookViewId="0">
      <selection activeCell="G12" sqref="G12"/>
    </sheetView>
  </sheetViews>
  <sheetFormatPr defaultColWidth="9" defaultRowHeight="13.5"/>
  <cols>
    <col min="1" max="1" width="13.875" customWidth="1"/>
    <col min="2" max="10" width="15.125" customWidth="1"/>
  </cols>
  <sheetData>
    <row r="1" s="1" customFormat="1" ht="31.5" spans="1:1">
      <c r="A1" s="3" t="s">
        <v>0</v>
      </c>
    </row>
    <row r="2" s="1" customFormat="1" ht="95.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7" spans="1:10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</row>
    <row r="4" s="2" customFormat="1" ht="24.95" customHeight="1" spans="1:10">
      <c r="A4" s="6" t="s">
        <v>3</v>
      </c>
      <c r="B4" s="6" t="s">
        <v>4</v>
      </c>
      <c r="C4" s="6"/>
      <c r="D4" s="6" t="s">
        <v>5</v>
      </c>
      <c r="E4" s="6"/>
      <c r="F4" s="6"/>
      <c r="G4" s="6"/>
      <c r="H4" s="6"/>
      <c r="I4" s="6"/>
      <c r="J4" s="6" t="s">
        <v>6</v>
      </c>
    </row>
    <row r="5" s="2" customFormat="1" ht="27.95" customHeight="1" spans="1:10">
      <c r="A5" s="7"/>
      <c r="B5" s="6"/>
      <c r="C5" s="6"/>
      <c r="D5" s="6" t="s">
        <v>7</v>
      </c>
      <c r="E5" s="6"/>
      <c r="F5" s="6"/>
      <c r="G5" s="6" t="s">
        <v>8</v>
      </c>
      <c r="H5" s="6"/>
      <c r="I5" s="6"/>
      <c r="J5" s="7"/>
    </row>
    <row r="6" s="2" customFormat="1" ht="36.95" customHeight="1" spans="1:10">
      <c r="A6" s="7"/>
      <c r="B6" s="6" t="s">
        <v>9</v>
      </c>
      <c r="C6" s="6" t="s">
        <v>10</v>
      </c>
      <c r="D6" s="6" t="s">
        <v>11</v>
      </c>
      <c r="E6" s="6" t="s">
        <v>12</v>
      </c>
      <c r="F6" s="6" t="s">
        <v>13</v>
      </c>
      <c r="G6" s="6" t="s">
        <v>11</v>
      </c>
      <c r="H6" s="6" t="s">
        <v>12</v>
      </c>
      <c r="I6" s="17" t="s">
        <v>13</v>
      </c>
      <c r="J6" s="7"/>
    </row>
    <row r="7" s="2" customFormat="1" ht="42.95" customHeight="1" spans="1:10">
      <c r="A7" s="7"/>
      <c r="B7" s="7"/>
      <c r="C7" s="7"/>
      <c r="D7" s="6"/>
      <c r="E7" s="6"/>
      <c r="F7" s="6"/>
      <c r="G7" s="6"/>
      <c r="H7" s="6"/>
      <c r="I7" s="17"/>
      <c r="J7" s="7"/>
    </row>
    <row r="8" s="2" customFormat="1" ht="30.95" customHeight="1" spans="1:10">
      <c r="A8" s="8" t="s">
        <v>14</v>
      </c>
      <c r="B8" s="9" t="s">
        <v>15</v>
      </c>
      <c r="C8" s="9" t="s">
        <v>16</v>
      </c>
      <c r="D8" s="9" t="s">
        <v>17</v>
      </c>
      <c r="E8" s="9" t="s">
        <v>18</v>
      </c>
      <c r="F8" s="9" t="s">
        <v>19</v>
      </c>
      <c r="G8" s="9" t="s">
        <v>20</v>
      </c>
      <c r="H8" s="9" t="s">
        <v>21</v>
      </c>
      <c r="I8" s="9" t="s">
        <v>22</v>
      </c>
      <c r="J8" s="9" t="s">
        <v>23</v>
      </c>
    </row>
    <row r="9" s="2" customFormat="1" ht="45.95" customHeight="1" spans="1:10">
      <c r="A9" s="10" t="s">
        <v>24</v>
      </c>
      <c r="B9" s="11">
        <v>19821</v>
      </c>
      <c r="C9" s="12">
        <f>SUM(C11:C24)</f>
        <v>11591</v>
      </c>
      <c r="D9" s="11">
        <v>60000</v>
      </c>
      <c r="E9" s="11">
        <f>E10</f>
        <v>36793</v>
      </c>
      <c r="F9" s="13">
        <f t="shared" ref="F9:F24" si="0">E9/D9</f>
        <v>0.613216666666667</v>
      </c>
      <c r="G9" s="14" t="s">
        <v>25</v>
      </c>
      <c r="H9" s="14" t="s">
        <v>25</v>
      </c>
      <c r="I9" s="14" t="s">
        <v>25</v>
      </c>
      <c r="J9" s="18">
        <f>J10</f>
        <v>154.98677377</v>
      </c>
    </row>
    <row r="10" s="1" customFormat="1" ht="45.95" customHeight="1" spans="1:10">
      <c r="A10" s="15" t="s">
        <v>26</v>
      </c>
      <c r="B10" s="11">
        <v>19821</v>
      </c>
      <c r="C10" s="11">
        <f>SUM(C11:C24)</f>
        <v>11591</v>
      </c>
      <c r="D10" s="11">
        <f>SUM(D11:D24)</f>
        <v>66549</v>
      </c>
      <c r="E10" s="11">
        <f>SUM(E11:E24)</f>
        <v>36793</v>
      </c>
      <c r="F10" s="13">
        <f t="shared" si="0"/>
        <v>0.552870816991991</v>
      </c>
      <c r="G10" s="11">
        <f t="shared" ref="G10:J10" si="1">SUM(G11:G26)</f>
        <v>11122</v>
      </c>
      <c r="H10" s="11">
        <f t="shared" si="1"/>
        <v>6376</v>
      </c>
      <c r="I10" s="19">
        <f t="shared" ref="I10:I14" si="2">H10/G10</f>
        <v>0.573278187376371</v>
      </c>
      <c r="J10" s="20">
        <f t="shared" si="1"/>
        <v>154.98677377</v>
      </c>
    </row>
    <row r="11" s="1" customFormat="1" ht="36.95" customHeight="1" spans="1:10">
      <c r="A11" s="15" t="s">
        <v>27</v>
      </c>
      <c r="B11" s="11">
        <v>3300</v>
      </c>
      <c r="C11" s="11">
        <v>3289</v>
      </c>
      <c r="D11" s="11">
        <v>10007</v>
      </c>
      <c r="E11" s="11">
        <v>10080</v>
      </c>
      <c r="F11" s="13">
        <f t="shared" si="0"/>
        <v>1.0072948935745</v>
      </c>
      <c r="G11" s="11">
        <v>0</v>
      </c>
      <c r="H11" s="11">
        <v>0</v>
      </c>
      <c r="I11" s="19">
        <v>0</v>
      </c>
      <c r="J11" s="18">
        <v>65.55</v>
      </c>
    </row>
    <row r="12" s="1" customFormat="1" ht="36.95" customHeight="1" spans="1:10">
      <c r="A12" s="15" t="s">
        <v>28</v>
      </c>
      <c r="B12" s="11">
        <v>3000</v>
      </c>
      <c r="C12" s="11">
        <v>3184</v>
      </c>
      <c r="D12" s="11">
        <v>7000</v>
      </c>
      <c r="E12" s="11">
        <v>3810</v>
      </c>
      <c r="F12" s="13">
        <f t="shared" si="0"/>
        <v>0.544285714285714</v>
      </c>
      <c r="G12" s="11">
        <v>1650</v>
      </c>
      <c r="H12" s="11">
        <v>1519</v>
      </c>
      <c r="I12" s="19">
        <f t="shared" si="2"/>
        <v>0.920606060606061</v>
      </c>
      <c r="J12" s="18">
        <v>23.68</v>
      </c>
    </row>
    <row r="13" s="1" customFormat="1" ht="36.95" customHeight="1" spans="1:10">
      <c r="A13" s="15" t="s">
        <v>29</v>
      </c>
      <c r="B13" s="11">
        <v>3100</v>
      </c>
      <c r="C13" s="11">
        <v>3033</v>
      </c>
      <c r="D13" s="11">
        <v>4000</v>
      </c>
      <c r="E13" s="11">
        <v>1565</v>
      </c>
      <c r="F13" s="13">
        <f t="shared" si="0"/>
        <v>0.39125</v>
      </c>
      <c r="G13" s="11">
        <v>1597</v>
      </c>
      <c r="H13" s="11">
        <v>1105</v>
      </c>
      <c r="I13" s="19">
        <f t="shared" si="2"/>
        <v>0.691922354414527</v>
      </c>
      <c r="J13" s="18">
        <v>4.01</v>
      </c>
    </row>
    <row r="14" s="1" customFormat="1" ht="36.95" customHeight="1" spans="1:11">
      <c r="A14" s="15" t="s">
        <v>30</v>
      </c>
      <c r="B14" s="11">
        <v>50</v>
      </c>
      <c r="C14" s="11">
        <v>102</v>
      </c>
      <c r="D14" s="11">
        <v>8860</v>
      </c>
      <c r="E14" s="11">
        <v>1314</v>
      </c>
      <c r="F14" s="13">
        <f t="shared" si="0"/>
        <v>0.148306997742664</v>
      </c>
      <c r="G14" s="11">
        <v>1122</v>
      </c>
      <c r="H14" s="11">
        <v>1048</v>
      </c>
      <c r="I14" s="19">
        <f t="shared" si="2"/>
        <v>0.934046345811052</v>
      </c>
      <c r="J14" s="18">
        <v>11.74</v>
      </c>
      <c r="K14" s="21"/>
    </row>
    <row r="15" s="1" customFormat="1" ht="36.95" customHeight="1" spans="1:10">
      <c r="A15" s="15" t="s">
        <v>31</v>
      </c>
      <c r="B15" s="11">
        <v>630</v>
      </c>
      <c r="C15" s="11">
        <v>742</v>
      </c>
      <c r="D15" s="11">
        <v>1000</v>
      </c>
      <c r="E15" s="11">
        <v>498</v>
      </c>
      <c r="F15" s="13">
        <f t="shared" si="0"/>
        <v>0.498</v>
      </c>
      <c r="G15" s="11">
        <v>0</v>
      </c>
      <c r="H15" s="11">
        <v>0</v>
      </c>
      <c r="I15" s="19">
        <v>0</v>
      </c>
      <c r="J15" s="18">
        <v>1.27</v>
      </c>
    </row>
    <row r="16" s="1" customFormat="1" ht="36.95" customHeight="1" spans="1:10">
      <c r="A16" s="15" t="s">
        <v>32</v>
      </c>
      <c r="B16" s="11">
        <v>542</v>
      </c>
      <c r="C16" s="11">
        <v>90</v>
      </c>
      <c r="D16" s="11">
        <v>1115</v>
      </c>
      <c r="E16" s="11">
        <v>96</v>
      </c>
      <c r="F16" s="13">
        <f t="shared" si="0"/>
        <v>0.0860986547085202</v>
      </c>
      <c r="G16" s="11">
        <v>132</v>
      </c>
      <c r="H16" s="11">
        <v>132</v>
      </c>
      <c r="I16" s="19">
        <f t="shared" ref="I16:I18" si="3">H16/G16</f>
        <v>1</v>
      </c>
      <c r="J16" s="18">
        <v>2.83</v>
      </c>
    </row>
    <row r="17" s="1" customFormat="1" ht="36.95" customHeight="1" spans="1:10">
      <c r="A17" s="15" t="s">
        <v>33</v>
      </c>
      <c r="B17" s="11">
        <v>3643</v>
      </c>
      <c r="C17" s="11">
        <v>0</v>
      </c>
      <c r="D17" s="11">
        <v>10771</v>
      </c>
      <c r="E17" s="11">
        <v>5168</v>
      </c>
      <c r="F17" s="13">
        <f t="shared" si="0"/>
        <v>0.479806888868257</v>
      </c>
      <c r="G17" s="11">
        <v>276</v>
      </c>
      <c r="H17" s="11">
        <v>64</v>
      </c>
      <c r="I17" s="19">
        <f t="shared" si="3"/>
        <v>0.231884057971014</v>
      </c>
      <c r="J17" s="18">
        <v>4.9</v>
      </c>
    </row>
    <row r="18" s="1" customFormat="1" ht="36.95" customHeight="1" spans="1:10">
      <c r="A18" s="15" t="s">
        <v>34</v>
      </c>
      <c r="B18" s="11">
        <v>100</v>
      </c>
      <c r="C18" s="11">
        <v>6</v>
      </c>
      <c r="D18" s="11">
        <v>795</v>
      </c>
      <c r="E18" s="11">
        <v>240</v>
      </c>
      <c r="F18" s="13">
        <f t="shared" si="0"/>
        <v>0.30188679245283</v>
      </c>
      <c r="G18" s="11">
        <v>629</v>
      </c>
      <c r="H18" s="11">
        <v>390</v>
      </c>
      <c r="I18" s="19">
        <f t="shared" si="3"/>
        <v>0.620031796502385</v>
      </c>
      <c r="J18" s="18">
        <v>4.18</v>
      </c>
    </row>
    <row r="19" s="1" customFormat="1" ht="36.95" customHeight="1" spans="1:10">
      <c r="A19" s="15" t="s">
        <v>35</v>
      </c>
      <c r="B19" s="11">
        <v>350</v>
      </c>
      <c r="C19" s="11">
        <v>0</v>
      </c>
      <c r="D19" s="11">
        <v>2991</v>
      </c>
      <c r="E19" s="11">
        <v>2506</v>
      </c>
      <c r="F19" s="13">
        <f t="shared" si="0"/>
        <v>0.837846873955199</v>
      </c>
      <c r="G19" s="11">
        <v>0</v>
      </c>
      <c r="H19" s="11">
        <v>0</v>
      </c>
      <c r="I19" s="19">
        <v>0</v>
      </c>
      <c r="J19" s="18">
        <v>4.33</v>
      </c>
    </row>
    <row r="20" s="1" customFormat="1" ht="36.95" customHeight="1" spans="1:10">
      <c r="A20" s="15" t="s">
        <v>36</v>
      </c>
      <c r="B20" s="11">
        <v>1030</v>
      </c>
      <c r="C20" s="11">
        <v>802</v>
      </c>
      <c r="D20" s="11">
        <v>7922</v>
      </c>
      <c r="E20" s="11">
        <v>859</v>
      </c>
      <c r="F20" s="13">
        <f t="shared" si="0"/>
        <v>0.108432214087352</v>
      </c>
      <c r="G20" s="11">
        <v>876</v>
      </c>
      <c r="H20" s="11">
        <v>812</v>
      </c>
      <c r="I20" s="19">
        <f t="shared" ref="I20:I22" si="4">H20/G20</f>
        <v>0.926940639269406</v>
      </c>
      <c r="J20" s="18">
        <v>5.35</v>
      </c>
    </row>
    <row r="21" s="1" customFormat="1" ht="36.95" customHeight="1" spans="1:10">
      <c r="A21" s="15" t="s">
        <v>37</v>
      </c>
      <c r="B21" s="11">
        <v>767</v>
      </c>
      <c r="C21" s="11">
        <v>59</v>
      </c>
      <c r="D21" s="11">
        <v>4539</v>
      </c>
      <c r="E21" s="11">
        <v>4332</v>
      </c>
      <c r="F21" s="13">
        <f t="shared" si="0"/>
        <v>0.954395241242564</v>
      </c>
      <c r="G21" s="11">
        <v>1287</v>
      </c>
      <c r="H21" s="11">
        <v>928</v>
      </c>
      <c r="I21" s="19">
        <f t="shared" si="4"/>
        <v>0.721056721056721</v>
      </c>
      <c r="J21" s="18">
        <v>4.69677377</v>
      </c>
    </row>
    <row r="22" s="1" customFormat="1" ht="36.95" customHeight="1" spans="1:10">
      <c r="A22" s="15" t="s">
        <v>38</v>
      </c>
      <c r="B22" s="11">
        <v>40</v>
      </c>
      <c r="C22" s="11">
        <v>101</v>
      </c>
      <c r="D22" s="11">
        <v>1348</v>
      </c>
      <c r="E22" s="11">
        <v>978</v>
      </c>
      <c r="F22" s="13">
        <f t="shared" si="0"/>
        <v>0.725519287833828</v>
      </c>
      <c r="G22" s="11">
        <v>1041</v>
      </c>
      <c r="H22" s="11">
        <v>0</v>
      </c>
      <c r="I22" s="19">
        <f t="shared" si="4"/>
        <v>0</v>
      </c>
      <c r="J22" s="18">
        <v>2.71</v>
      </c>
    </row>
    <row r="23" s="1" customFormat="1" ht="36.95" customHeight="1" spans="1:10">
      <c r="A23" s="15" t="s">
        <v>39</v>
      </c>
      <c r="B23" s="11">
        <v>2669</v>
      </c>
      <c r="C23" s="11">
        <v>183</v>
      </c>
      <c r="D23" s="11">
        <v>2241</v>
      </c>
      <c r="E23" s="11">
        <v>3308</v>
      </c>
      <c r="F23" s="13">
        <f t="shared" si="0"/>
        <v>1.47612672913878</v>
      </c>
      <c r="G23" s="11">
        <v>0</v>
      </c>
      <c r="H23" s="11">
        <v>32</v>
      </c>
      <c r="I23" s="19" t="s">
        <v>25</v>
      </c>
      <c r="J23" s="18">
        <v>3.47</v>
      </c>
    </row>
    <row r="24" s="1" customFormat="1" ht="36.95" customHeight="1" spans="1:10">
      <c r="A24" s="15" t="s">
        <v>40</v>
      </c>
      <c r="B24" s="11">
        <v>600</v>
      </c>
      <c r="C24" s="11">
        <v>0</v>
      </c>
      <c r="D24" s="11">
        <v>3960</v>
      </c>
      <c r="E24" s="11">
        <v>2039</v>
      </c>
      <c r="F24" s="13">
        <f t="shared" si="0"/>
        <v>0.51489898989899</v>
      </c>
      <c r="G24" s="11">
        <v>445</v>
      </c>
      <c r="H24" s="11">
        <v>346</v>
      </c>
      <c r="I24" s="19">
        <f>H24/G24</f>
        <v>0.77752808988764</v>
      </c>
      <c r="J24" s="18">
        <v>5.17</v>
      </c>
    </row>
    <row r="25" s="1" customFormat="1" ht="36.95" customHeight="1" spans="1:10">
      <c r="A25" s="15" t="s">
        <v>41</v>
      </c>
      <c r="B25" s="14" t="s">
        <v>25</v>
      </c>
      <c r="C25" s="14" t="s">
        <v>25</v>
      </c>
      <c r="D25" s="14" t="s">
        <v>25</v>
      </c>
      <c r="E25" s="14" t="s">
        <v>25</v>
      </c>
      <c r="F25" s="14" t="s">
        <v>25</v>
      </c>
      <c r="G25" s="11">
        <v>2067</v>
      </c>
      <c r="H25" s="11">
        <v>0</v>
      </c>
      <c r="I25" s="19">
        <f>H25/G25</f>
        <v>0</v>
      </c>
      <c r="J25" s="18">
        <v>10.96</v>
      </c>
    </row>
    <row r="26" s="1" customFormat="1" ht="36.95" customHeight="1" spans="1:10">
      <c r="A26" s="15" t="s">
        <v>42</v>
      </c>
      <c r="B26" s="16"/>
      <c r="C26" s="16"/>
      <c r="D26" s="16"/>
      <c r="E26" s="16"/>
      <c r="F26" s="16"/>
      <c r="G26" s="16"/>
      <c r="H26" s="16"/>
      <c r="I26" s="16"/>
      <c r="J26" s="18">
        <v>0.14</v>
      </c>
    </row>
    <row r="27" s="1" customFormat="1" ht="14.25"/>
    <row r="28" s="1" customFormat="1" ht="14.25"/>
    <row r="29" s="1" customFormat="1" ht="14.25"/>
    <row r="30" s="1" customFormat="1" ht="14.25"/>
    <row r="31" s="1" customFormat="1" ht="14.25"/>
    <row r="32" s="1" customFormat="1" ht="14.25"/>
    <row r="33" s="1" customFormat="1" ht="14.25"/>
    <row r="34" s="1" customFormat="1" ht="14.25"/>
    <row r="35" s="1" customFormat="1" ht="14.25"/>
    <row r="36" s="1" customFormat="1" ht="14.25"/>
    <row r="37" s="1" customFormat="1" ht="14.25"/>
    <row r="38" s="1" customFormat="1" ht="14.25"/>
    <row r="39" s="1" customFormat="1" ht="14.25"/>
    <row r="40" s="1" customFormat="1" ht="14.25"/>
    <row r="41" s="1" customFormat="1" ht="14.25"/>
    <row r="42" s="1" customFormat="1" ht="14.25"/>
    <row r="43" s="1" customFormat="1" ht="14.25"/>
    <row r="44" s="1" customFormat="1" ht="14.25"/>
    <row r="45" s="1" customFormat="1" ht="14.25"/>
    <row r="46" s="1" customFormat="1" ht="14.25"/>
    <row r="47" s="1" customFormat="1" ht="14.25"/>
    <row r="48" s="1" customFormat="1" ht="14.25"/>
    <row r="49" s="1" customFormat="1" ht="14.25"/>
    <row r="50" s="1" customFormat="1" ht="14.25"/>
    <row r="51" s="1" customFormat="1" ht="14.25"/>
    <row r="52" s="1" customFormat="1" ht="14.25"/>
    <row r="53" s="1" customFormat="1" ht="14.25"/>
    <row r="54" s="1" customFormat="1" ht="14.25"/>
    <row r="55" s="1" customFormat="1" ht="14.25"/>
    <row r="56" s="1" customFormat="1" ht="14.25"/>
    <row r="57" s="1" customFormat="1" ht="14.25"/>
    <row r="58" s="1" customFormat="1" ht="14.25"/>
  </sheetData>
  <mergeCells count="16">
    <mergeCell ref="A2:J2"/>
    <mergeCell ref="A3:J3"/>
    <mergeCell ref="D4:I4"/>
    <mergeCell ref="D5:F5"/>
    <mergeCell ref="G5:I5"/>
    <mergeCell ref="A4:A7"/>
    <mergeCell ref="B6:B7"/>
    <mergeCell ref="C6:C7"/>
    <mergeCell ref="D6:D7"/>
    <mergeCell ref="E6:E7"/>
    <mergeCell ref="F6:F7"/>
    <mergeCell ref="G6:G7"/>
    <mergeCell ref="H6:H7"/>
    <mergeCell ref="I6:I7"/>
    <mergeCell ref="J4:J7"/>
    <mergeCell ref="B4:C5"/>
  </mergeCells>
  <pageMargins left="0.590277777777778" right="0.354166666666667" top="1" bottom="1" header="0.5" footer="0.5"/>
  <pageSetup paperSize="9" scale="60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2210pc02</dc:creator>
  <cp:lastModifiedBy>WHD</cp:lastModifiedBy>
  <dcterms:created xsi:type="dcterms:W3CDTF">2019-07-15T11:20:19Z</dcterms:created>
  <dcterms:modified xsi:type="dcterms:W3CDTF">2019-07-15T11:21:33Z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